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U Černá\Desktop\K vyřízení\Rozpočet příprava 2022\"/>
    </mc:Choice>
  </mc:AlternateContent>
  <bookViews>
    <workbookView xWindow="0" yWindow="0" windowWidth="21570" windowHeight="10215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5" i="1"/>
  <c r="C17" i="1" s="1"/>
  <c r="C13" i="1"/>
  <c r="C12" i="1"/>
  <c r="C10" i="1"/>
  <c r="C9" i="1"/>
  <c r="C14" i="1" l="1"/>
  <c r="C18" i="1" s="1"/>
  <c r="C21" i="1" s="1"/>
  <c r="C19" i="1" s="1"/>
</calcChain>
</file>

<file path=xl/sharedStrings.xml><?xml version="1.0" encoding="utf-8"?>
<sst xmlns="http://schemas.openxmlformats.org/spreadsheetml/2006/main" count="33" uniqueCount="32">
  <si>
    <t>NÁVRH ROZPOČTU OBCE ČERNÁ U BOHDANČE NA ROK 2022</t>
  </si>
  <si>
    <t xml:space="preserve"> </t>
  </si>
  <si>
    <t xml:space="preserve">Návrh rozpočtu zveřejněn na úřední desce od: 6. 12. 2022           </t>
  </si>
  <si>
    <t xml:space="preserve">Schválen v ZO dne: </t>
  </si>
  <si>
    <t xml:space="preserve">číslo </t>
  </si>
  <si>
    <t>Závazné ukazatele</t>
  </si>
  <si>
    <t>Návrh rozpočtu</t>
  </si>
  <si>
    <t>řádku</t>
  </si>
  <si>
    <t>rozpočtu</t>
  </si>
  <si>
    <t>na rok 2022</t>
  </si>
  <si>
    <t>Kč</t>
  </si>
  <si>
    <t>Třída 1 - Daňové příjmy</t>
  </si>
  <si>
    <t>Třída 2 - Nedaňové příjmy</t>
  </si>
  <si>
    <t>Třída 3 - Kapitálové příjmy</t>
  </si>
  <si>
    <t>Třída 4 - Přijaté dotace</t>
  </si>
  <si>
    <t>Z toho:</t>
  </si>
  <si>
    <t>4112 - neinv. dotace přij. v rámci SDV</t>
  </si>
  <si>
    <t>PŘÍJMY CELKEM (ř.1+ř.2+ř.3+ř.4)</t>
  </si>
  <si>
    <t>Třída 5 - Běžné výdaje</t>
  </si>
  <si>
    <t>Třída 6 - Kapitálové výdaje</t>
  </si>
  <si>
    <t>VÝDAJE CELKEM (ř.6+ř.7)</t>
  </si>
  <si>
    <t>SALDO: PŘÍJMY - VÝDAJE (ř.5-ř.8)</t>
  </si>
  <si>
    <t xml:space="preserve">TŘÍDA 8 - FINANCOVÁNÍ    </t>
  </si>
  <si>
    <t>z toho:</t>
  </si>
  <si>
    <t>pol. 8115</t>
  </si>
  <si>
    <t>Změna stavu krát.peněž.prost.na BÚ</t>
  </si>
  <si>
    <t>pol. 8124</t>
  </si>
  <si>
    <t>Uhrazené splátky dlouh.přij.půjček</t>
  </si>
  <si>
    <t>Zpracoval a odpovídá:</t>
  </si>
  <si>
    <t>Razítko a podpis</t>
  </si>
  <si>
    <t>Jaroslav Ptáček</t>
  </si>
  <si>
    <t>Rozpočty minulých let, včetně plnění, jsou zveřejněné na internetu na https://monitor.statnipokladna.cz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</si>
</sst>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u/>
      <sz val="14"/>
      <color theme="1"/>
      <name val="Arial"/>
      <family val="2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6" fillId="0" borderId="0" xfId="0" applyFont="1"/>
    <xf numFmtId="14" fontId="7" fillId="0" borderId="0" xfId="0" applyNumberFormat="1" applyFont="1"/>
    <xf numFmtId="0" fontId="7" fillId="0" borderId="0" xfId="0" applyFont="1"/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3" xfId="0" applyFont="1" applyFill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3" fontId="6" fillId="0" borderId="4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7" xfId="0" applyFont="1" applyBorder="1"/>
    <xf numFmtId="3" fontId="6" fillId="0" borderId="6" xfId="0" applyNumberFormat="1" applyFont="1" applyBorder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9" xfId="0" applyFont="1" applyBorder="1"/>
    <xf numFmtId="3" fontId="6" fillId="0" borderId="8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6" fillId="0" borderId="7" xfId="0" quotePrefix="1" applyFont="1" applyBorder="1" applyAlignment="1">
      <alignment horizontal="left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/>
    <xf numFmtId="3" fontId="7" fillId="3" borderId="11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3" xfId="0" applyFont="1" applyBorder="1"/>
    <xf numFmtId="3" fontId="6" fillId="0" borderId="10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5" xfId="0" applyFont="1" applyBorder="1"/>
    <xf numFmtId="3" fontId="6" fillId="0" borderId="14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0" xfId="0" applyFont="1" applyBorder="1"/>
    <xf numFmtId="3" fontId="7" fillId="0" borderId="3" xfId="0" quotePrefix="1" applyNumberFormat="1" applyFont="1" applyBorder="1" applyAlignment="1">
      <alignment horizontal="right"/>
    </xf>
    <xf numFmtId="3" fontId="7" fillId="3" borderId="11" xfId="0" quotePrefix="1" applyNumberFormat="1" applyFont="1" applyFill="1" applyBorder="1" applyAlignment="1">
      <alignment horizontal="right"/>
    </xf>
    <xf numFmtId="0" fontId="7" fillId="0" borderId="10" xfId="0" applyFont="1" applyBorder="1"/>
    <xf numFmtId="0" fontId="7" fillId="0" borderId="13" xfId="0" applyFont="1" applyBorder="1"/>
    <xf numFmtId="0" fontId="6" fillId="0" borderId="10" xfId="0" applyNumberFormat="1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3" fontId="6" fillId="0" borderId="6" xfId="0" quotePrefix="1" applyNumberFormat="1" applyFont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9" xfId="0" applyFont="1" applyBorder="1"/>
    <xf numFmtId="0" fontId="8" fillId="0" borderId="0" xfId="0" applyFont="1" applyAlignment="1">
      <alignment horizontal="right"/>
    </xf>
    <xf numFmtId="0" fontId="9" fillId="0" borderId="0" xfId="0" applyFont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1047749</xdr:colOff>
      <xdr:row>0</xdr:row>
      <xdr:rowOff>47624</xdr:rowOff>
    </xdr:from>
    <xdr:to>
      <xdr:col>2</xdr:col>
      <xdr:colOff>1676400</xdr:colOff>
      <xdr:row>4</xdr:row>
      <xdr:rowOff>28575</xdr:rowOff>
    </xdr:to>
    <xdr:pic>
      <xdr:nvPicPr>
        <xdr:cNvPr id="7" name="Obrázek 6" descr="C:\Users\PavelP\Desktop\cerna-u-bohdance_ok (1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305674" y="47624"/>
          <a:ext cx="628651" cy="800101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&#225;vrh%20rozpo&#269;tu%20na%20rok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detail"/>
    </sheetNames>
    <sheetDataSet>
      <sheetData sheetId="0">
        <row r="16">
          <cell r="C16">
            <v>4565000</v>
          </cell>
        </row>
      </sheetData>
      <sheetData sheetId="1">
        <row r="18">
          <cell r="E18">
            <v>8862000</v>
          </cell>
        </row>
        <row r="19">
          <cell r="E19">
            <v>151600</v>
          </cell>
        </row>
        <row r="20">
          <cell r="E20">
            <v>151600</v>
          </cell>
        </row>
        <row r="34">
          <cell r="E34">
            <v>399000</v>
          </cell>
        </row>
        <row r="44">
          <cell r="E44">
            <v>450000</v>
          </cell>
        </row>
        <row r="49">
          <cell r="E49">
            <v>1000000</v>
          </cell>
        </row>
        <row r="59">
          <cell r="E59">
            <v>1050000</v>
          </cell>
        </row>
        <row r="71">
          <cell r="E71">
            <v>300000</v>
          </cell>
        </row>
        <row r="75">
          <cell r="E75">
            <v>300000</v>
          </cell>
        </row>
        <row r="86">
          <cell r="E86">
            <v>65000</v>
          </cell>
        </row>
        <row r="100">
          <cell r="E100">
            <v>300000</v>
          </cell>
        </row>
        <row r="118">
          <cell r="E118">
            <v>900000</v>
          </cell>
        </row>
        <row r="146">
          <cell r="E146">
            <v>200000</v>
          </cell>
        </row>
        <row r="152">
          <cell r="E152">
            <v>9206202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tabSelected="1" zoomScaleNormal="100" workbookViewId="0">
      <selection activeCell="C26" sqref="C26"/>
    </sheetView>
  </sheetViews>
  <sheetFormatPr defaultRowHeight="15" x14ac:dyDescent="0.25"/>
  <cols>
    <col min="1" max="1" width="27.140625" customWidth="1"/>
    <col min="2" max="2" width="66.7109375" customWidth="1"/>
    <col min="3" max="3" width="26.42578125" customWidth="1"/>
  </cols>
  <sheetData>
    <row r="1" spans="1:3" ht="18" x14ac:dyDescent="0.25">
      <c r="A1" s="48" t="s">
        <v>0</v>
      </c>
      <c r="B1" s="48"/>
      <c r="C1" s="48"/>
    </row>
    <row r="2" spans="1:3" ht="15.75" x14ac:dyDescent="0.25">
      <c r="A2" s="1"/>
      <c r="B2" s="2"/>
      <c r="C2" s="3" t="s">
        <v>1</v>
      </c>
    </row>
    <row r="3" spans="1:3" x14ac:dyDescent="0.25">
      <c r="A3" s="5" t="s">
        <v>2</v>
      </c>
      <c r="B3" s="5"/>
      <c r="C3" s="6"/>
    </row>
    <row r="4" spans="1:3" ht="15.75" thickBot="1" x14ac:dyDescent="0.3">
      <c r="A4" s="5" t="s">
        <v>3</v>
      </c>
      <c r="B4" s="5"/>
      <c r="C4" s="7"/>
    </row>
    <row r="5" spans="1:3" ht="15.75" thickBot="1" x14ac:dyDescent="0.3">
      <c r="A5" s="5"/>
      <c r="B5" s="7"/>
      <c r="C5" s="7"/>
    </row>
    <row r="6" spans="1:3" x14ac:dyDescent="0.25">
      <c r="A6" s="8" t="s">
        <v>4</v>
      </c>
      <c r="B6" s="9" t="s">
        <v>5</v>
      </c>
      <c r="C6" s="8" t="s">
        <v>6</v>
      </c>
    </row>
    <row r="7" spans="1:3" x14ac:dyDescent="0.25">
      <c r="A7" s="10" t="s">
        <v>7</v>
      </c>
      <c r="B7" s="11" t="s">
        <v>8</v>
      </c>
      <c r="C7" s="10" t="s">
        <v>9</v>
      </c>
    </row>
    <row r="8" spans="1:3" ht="15.75" thickBot="1" x14ac:dyDescent="0.3">
      <c r="A8" s="12"/>
      <c r="B8" s="11" t="s">
        <v>9</v>
      </c>
      <c r="C8" s="10" t="s">
        <v>10</v>
      </c>
    </row>
    <row r="9" spans="1:3" x14ac:dyDescent="0.25">
      <c r="A9" s="13">
        <v>1</v>
      </c>
      <c r="B9" s="14" t="s">
        <v>11</v>
      </c>
      <c r="C9" s="15">
        <f>[1]detail!E18</f>
        <v>8862000</v>
      </c>
    </row>
    <row r="10" spans="1:3" x14ac:dyDescent="0.25">
      <c r="A10" s="16">
        <v>2</v>
      </c>
      <c r="B10" s="17" t="s">
        <v>12</v>
      </c>
      <c r="C10" s="18">
        <f>[1]detail!E34</f>
        <v>399000</v>
      </c>
    </row>
    <row r="11" spans="1:3" x14ac:dyDescent="0.25">
      <c r="A11" s="16">
        <v>3</v>
      </c>
      <c r="B11" s="17" t="s">
        <v>13</v>
      </c>
      <c r="C11" s="18">
        <v>0</v>
      </c>
    </row>
    <row r="12" spans="1:3" ht="15.75" thickBot="1" x14ac:dyDescent="0.3">
      <c r="A12" s="19">
        <v>4</v>
      </c>
      <c r="B12" s="20" t="s">
        <v>14</v>
      </c>
      <c r="C12" s="21">
        <f>[1]detail!E20</f>
        <v>151600</v>
      </c>
    </row>
    <row r="13" spans="1:3" ht="15.75" thickBot="1" x14ac:dyDescent="0.3">
      <c r="A13" s="22" t="s">
        <v>15</v>
      </c>
      <c r="B13" s="23" t="s">
        <v>16</v>
      </c>
      <c r="C13" s="18">
        <f>[1]detail!E19</f>
        <v>151600</v>
      </c>
    </row>
    <row r="14" spans="1:3" ht="15.75" thickBot="1" x14ac:dyDescent="0.3">
      <c r="A14" s="24">
        <v>5</v>
      </c>
      <c r="B14" s="25" t="s">
        <v>17</v>
      </c>
      <c r="C14" s="26">
        <f>SUM(C9:C12)</f>
        <v>9412600</v>
      </c>
    </row>
    <row r="15" spans="1:3" x14ac:dyDescent="0.25">
      <c r="A15" s="27">
        <v>6</v>
      </c>
      <c r="B15" s="28" t="s">
        <v>18</v>
      </c>
      <c r="C15" s="29">
        <f>[1]detail!E152-[1]souhrn!C16</f>
        <v>4641202</v>
      </c>
    </row>
    <row r="16" spans="1:3" ht="15.75" thickBot="1" x14ac:dyDescent="0.3">
      <c r="A16" s="30">
        <v>7</v>
      </c>
      <c r="B16" s="31" t="s">
        <v>19</v>
      </c>
      <c r="C16" s="32">
        <f>[1]detail!E44+[1]detail!E49+[1]detail!E59+[1]detail!E71+[1]detail!E75+[1]detail!E86+[1]detail!E100+[1]detail!E118+[1]detail!E146</f>
        <v>4565000</v>
      </c>
    </row>
    <row r="17" spans="1:4" ht="15.75" thickBot="1" x14ac:dyDescent="0.3">
      <c r="A17" s="24">
        <v>8</v>
      </c>
      <c r="B17" s="25" t="s">
        <v>20</v>
      </c>
      <c r="C17" s="26">
        <f>SUM(C15:C16)</f>
        <v>9206202</v>
      </c>
    </row>
    <row r="18" spans="1:4" ht="15.75" thickBot="1" x14ac:dyDescent="0.3">
      <c r="A18" s="33">
        <v>9</v>
      </c>
      <c r="B18" s="34" t="s">
        <v>21</v>
      </c>
      <c r="C18" s="35">
        <f>C14-C17</f>
        <v>206398</v>
      </c>
    </row>
    <row r="19" spans="1:4" ht="15.75" thickBot="1" x14ac:dyDescent="0.3">
      <c r="A19" s="24">
        <v>10</v>
      </c>
      <c r="B19" s="25" t="s">
        <v>22</v>
      </c>
      <c r="C19" s="36">
        <f>SUM(C21:C22)</f>
        <v>-206398</v>
      </c>
    </row>
    <row r="20" spans="1:4" x14ac:dyDescent="0.25">
      <c r="A20" s="37"/>
      <c r="B20" s="38" t="s">
        <v>23</v>
      </c>
      <c r="C20" s="39"/>
    </row>
    <row r="21" spans="1:4" x14ac:dyDescent="0.25">
      <c r="A21" s="40" t="s">
        <v>24</v>
      </c>
      <c r="B21" s="41" t="s">
        <v>25</v>
      </c>
      <c r="C21" s="42">
        <f>(C18+C22)*-1</f>
        <v>0</v>
      </c>
    </row>
    <row r="22" spans="1:4" ht="15.75" thickBot="1" x14ac:dyDescent="0.3">
      <c r="A22" s="43" t="s">
        <v>26</v>
      </c>
      <c r="B22" s="44" t="s">
        <v>27</v>
      </c>
      <c r="C22" s="21">
        <v>-206398</v>
      </c>
    </row>
    <row r="23" spans="1:4" ht="15.75" x14ac:dyDescent="0.25">
      <c r="A23" s="1"/>
      <c r="B23" s="1"/>
      <c r="C23" s="1"/>
    </row>
    <row r="24" spans="1:4" x14ac:dyDescent="0.25">
      <c r="A24" s="49" t="s">
        <v>31</v>
      </c>
      <c r="B24" s="49"/>
      <c r="C24" s="49"/>
      <c r="D24" s="47"/>
    </row>
    <row r="26" spans="1:4" x14ac:dyDescent="0.25">
      <c r="A26" s="4" t="s">
        <v>28</v>
      </c>
      <c r="B26" s="45" t="s">
        <v>29</v>
      </c>
    </row>
    <row r="27" spans="1:4" s="46" customFormat="1" x14ac:dyDescent="0.25">
      <c r="A27" s="4" t="s">
        <v>30</v>
      </c>
      <c r="B27" s="4"/>
      <c r="C27" s="5"/>
      <c r="D27"/>
    </row>
  </sheetData>
  <mergeCells count="2">
    <mergeCell ref="A1:C1"/>
    <mergeCell ref="A24:C24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 Černá</dc:creator>
  <cp:lastModifiedBy>OU Černá</cp:lastModifiedBy>
  <cp:lastPrinted>2021-12-06T15:36:38Z</cp:lastPrinted>
  <dcterms:created xsi:type="dcterms:W3CDTF">2021-12-06T15:16:09Z</dcterms:created>
  <dcterms:modified xsi:type="dcterms:W3CDTF">2021-12-06T15:36:46Z</dcterms:modified>
</cp:coreProperties>
</file>